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zela/Desktop/"/>
    </mc:Choice>
  </mc:AlternateContent>
  <xr:revisionPtr revIDLastSave="0" documentId="8_{EF65565E-1B33-1B4F-8AD4-CC3A79449552}" xr6:coauthVersionLast="47" xr6:coauthVersionMax="47" xr10:uidLastSave="{00000000-0000-0000-0000-000000000000}"/>
  <bookViews>
    <workbookView xWindow="0" yWindow="500" windowWidth="29040" windowHeight="15720" xr2:uid="{A2F4DF51-78CD-0545-92A2-BC1ABBE91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4" i="1" l="1"/>
  <c r="B15" i="1" s="1"/>
  <c r="D15" i="1" s="1"/>
  <c r="C12" i="1"/>
  <c r="D12" i="1"/>
  <c r="D13" i="1"/>
  <c r="D16" i="1"/>
  <c r="D9" i="1"/>
  <c r="D6" i="1"/>
  <c r="D7" i="1"/>
  <c r="D8" i="1"/>
  <c r="D5" i="1"/>
  <c r="C13" i="1"/>
  <c r="C16" i="1"/>
  <c r="C9" i="1"/>
  <c r="C6" i="1"/>
  <c r="C7" i="1"/>
  <c r="C8" i="1"/>
  <c r="C5" i="1"/>
  <c r="B11" i="1" l="1"/>
  <c r="B17" i="1" s="1"/>
  <c r="C14" i="1"/>
  <c r="C15" i="1"/>
  <c r="D10" i="1"/>
  <c r="C10" i="1"/>
  <c r="D14" i="1"/>
  <c r="D11" i="1" l="1"/>
  <c r="D17" i="1" s="1"/>
  <c r="C11" i="1"/>
  <c r="C17" i="1" s="1"/>
</calcChain>
</file>

<file path=xl/sharedStrings.xml><?xml version="1.0" encoding="utf-8"?>
<sst xmlns="http://schemas.openxmlformats.org/spreadsheetml/2006/main" count="34" uniqueCount="23">
  <si>
    <t>Costs / Aid</t>
  </si>
  <si>
    <t>Susquehanna University</t>
  </si>
  <si>
    <r>
      <t xml:space="preserve">     Subtract</t>
    </r>
    <r>
      <rPr>
        <sz val="10"/>
        <color theme="1"/>
        <rFont val="Arial Nova"/>
        <family val="2"/>
      </rPr>
      <t xml:space="preserve"> SU aid (scholarship/grant)</t>
    </r>
  </si>
  <si>
    <r>
      <t xml:space="preserve">     Subtract</t>
    </r>
    <r>
      <rPr>
        <sz val="10"/>
        <color theme="1"/>
        <rFont val="Arial Nova"/>
        <family val="2"/>
      </rPr>
      <t xml:space="preserve"> Federal &amp; State Grants (as applicable)</t>
    </r>
  </si>
  <si>
    <r>
      <t xml:space="preserve">Remaining Costs to Attend; </t>
    </r>
    <r>
      <rPr>
        <sz val="10"/>
        <color theme="1"/>
        <rFont val="Arial Nova"/>
        <family val="2"/>
      </rPr>
      <t>move to Step 3 if balance is greater than $0</t>
    </r>
  </si>
  <si>
    <r>
      <t>Step 3: Payment Plan Amount</t>
    </r>
    <r>
      <rPr>
        <sz val="10"/>
        <color theme="1"/>
        <rFont val="Arial Nova"/>
        <family val="2"/>
      </rPr>
      <t>; if balance is greater than $0, move to Step 4</t>
    </r>
  </si>
  <si>
    <r>
      <t xml:space="preserve">Step 5: Private Student Loans; </t>
    </r>
    <r>
      <rPr>
        <sz val="10"/>
        <color theme="1"/>
        <rFont val="Arial Nova"/>
        <family val="2"/>
      </rPr>
      <t xml:space="preserve"> If balance remains after private student loans, please determine out-of-pocket payment or revisit Step 3 for payment plan option.</t>
    </r>
  </si>
  <si>
    <t>Total Award</t>
  </si>
  <si>
    <t>Insert total below and term amounts will populate:</t>
  </si>
  <si>
    <t>Add back student loan origination fee (Click here for info)</t>
  </si>
  <si>
    <r>
      <t xml:space="preserve">     Subtract</t>
    </r>
    <r>
      <rPr>
        <sz val="10"/>
        <color theme="1"/>
        <rFont val="Arial Nova"/>
        <family val="2"/>
      </rPr>
      <t xml:space="preserve"> Outside Scholarships or other Aid </t>
    </r>
  </si>
  <si>
    <t>Remaining Payment Due or Final Balance:</t>
  </si>
  <si>
    <r>
      <t>Step 4a: Determine Direct PLUS Loan Amount</t>
    </r>
    <r>
      <rPr>
        <sz val="10"/>
        <color theme="1"/>
        <rFont val="Arial Nova"/>
        <family val="2"/>
      </rPr>
      <t>; insert remaining "Cost to Attend" or parental contribution</t>
    </r>
    <r>
      <rPr>
        <b/>
        <sz val="10"/>
        <color theme="1"/>
        <rFont val="Arial Nova"/>
        <family val="2"/>
      </rPr>
      <t>.</t>
    </r>
  </si>
  <si>
    <t>Student loan origination fee (Click here for info)</t>
  </si>
  <si>
    <r>
      <t xml:space="preserve">Step 4b; Actual PLUS Loan Amount to Request; </t>
    </r>
    <r>
      <rPr>
        <sz val="10"/>
        <color theme="1"/>
        <rFont val="Arial Nova"/>
        <family val="2"/>
      </rPr>
      <t>if balance remains move to Step 5.</t>
    </r>
  </si>
  <si>
    <t>non-editable</t>
  </si>
  <si>
    <t>editable</t>
  </si>
  <si>
    <r>
      <t xml:space="preserve">Tuition, fees, housing (double room) &amp; food (standard meal plan) 
</t>
    </r>
    <r>
      <rPr>
        <i/>
        <sz val="9"/>
        <color theme="1"/>
        <rFont val="Arial Nova"/>
        <family val="2"/>
      </rPr>
      <t xml:space="preserve">
*Please note this represents standard direct costs for a residential student.  It does not reflect any indirect costs incurred nor does it reflect variable pricing for single rooms, commuter meal plans, etc.</t>
    </r>
  </si>
  <si>
    <r>
      <t xml:space="preserve">     Subtract </t>
    </r>
    <r>
      <rPr>
        <sz val="10"/>
        <color theme="1"/>
        <rFont val="Arial Nova"/>
        <family val="2"/>
      </rPr>
      <t xml:space="preserve">Federal Student Loans for </t>
    </r>
    <r>
      <rPr>
        <u/>
        <sz val="10"/>
        <color theme="1"/>
        <rFont val="Arial Nova"/>
        <family val="2"/>
      </rPr>
      <t>dependent</t>
    </r>
    <r>
      <rPr>
        <sz val="10"/>
        <color theme="1"/>
        <rFont val="Arial Nova"/>
        <family val="2"/>
      </rPr>
      <t xml:space="preserve"> students.</t>
    </r>
    <r>
      <rPr>
        <i/>
        <sz val="10"/>
        <color theme="1"/>
        <rFont val="Arial Nova"/>
        <family val="2"/>
      </rPr>
      <t xml:space="preserve">
       </t>
    </r>
    <r>
      <rPr>
        <b/>
        <sz val="10"/>
        <color theme="1"/>
        <rFont val="Arial Nova"/>
        <family val="2"/>
      </rPr>
      <t xml:space="preserve">Year 1: </t>
    </r>
    <r>
      <rPr>
        <sz val="10"/>
        <color theme="1"/>
        <rFont val="Arial Nova"/>
        <family val="2"/>
      </rPr>
      <t xml:space="preserve">$5,500 Gross (No more than $3,500 subsidized.)
       </t>
    </r>
    <r>
      <rPr>
        <b/>
        <sz val="10"/>
        <color theme="1"/>
        <rFont val="Arial Nova"/>
        <family val="2"/>
      </rPr>
      <t>Year 2:</t>
    </r>
    <r>
      <rPr>
        <sz val="10"/>
        <color theme="1"/>
        <rFont val="Arial Nova"/>
        <family val="2"/>
      </rPr>
      <t xml:space="preserve"> $6,500 Gross (No more than $4,500 subsidized.)</t>
    </r>
    <r>
      <rPr>
        <i/>
        <sz val="10"/>
        <color theme="1"/>
        <rFont val="Arial Nova"/>
        <family val="2"/>
      </rPr>
      <t xml:space="preserve">
      </t>
    </r>
    <r>
      <rPr>
        <b/>
        <i/>
        <sz val="10"/>
        <color theme="1"/>
        <rFont val="Arial Nova"/>
        <family val="2"/>
      </rPr>
      <t xml:space="preserve"> </t>
    </r>
    <r>
      <rPr>
        <b/>
        <sz val="10"/>
        <color theme="1"/>
        <rFont val="Arial Nova"/>
        <family val="2"/>
      </rPr>
      <t>Year 3/4:</t>
    </r>
    <r>
      <rPr>
        <sz val="10"/>
        <color theme="1"/>
        <rFont val="Arial Nova"/>
        <family val="2"/>
      </rPr>
      <t xml:space="preserve"> $7,500 Gross (No more than $5,500 subsidized.)</t>
    </r>
  </si>
  <si>
    <t>Financial Plan for the 2025-26 Academic Year</t>
  </si>
  <si>
    <t>Fall 25</t>
  </si>
  <si>
    <t>Spring 26</t>
  </si>
  <si>
    <r>
      <t>*</t>
    </r>
    <r>
      <rPr>
        <b/>
        <i/>
        <sz val="12"/>
        <color theme="1"/>
        <rFont val="Arial Nova"/>
        <family val="2"/>
      </rPr>
      <t xml:space="preserve">Please note </t>
    </r>
    <r>
      <rPr>
        <i/>
        <sz val="12"/>
        <color theme="1"/>
        <rFont val="Arial Nova"/>
        <family val="2"/>
      </rPr>
      <t>this tool should be used to</t>
    </r>
    <r>
      <rPr>
        <i/>
        <u/>
        <sz val="12"/>
        <color theme="1"/>
        <rFont val="Arial Nova"/>
        <family val="2"/>
      </rPr>
      <t xml:space="preserve"> estimate</t>
    </r>
    <r>
      <rPr>
        <i/>
        <sz val="12"/>
        <color theme="1"/>
        <rFont val="Arial Nova"/>
        <family val="2"/>
      </rPr>
      <t xml:space="preserve"> your costs for the upcoming year as it
reflects default costs for room and dining.  Please visit the https://susqu.campusdish.com/ for additional dining choices/costs and the Tuition and Fees website under the "Special Fees" tab for single, multiple room, etc. pricing. 
https://www.susqu.edu/admission-and-aid/tuition-and-financial-aid/tuition-and-fees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</si>
</sst>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rial Nova"/>
      <family val="2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u/>
      <sz val="10"/>
      <color theme="1"/>
      <name val="Arial Nova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 Nova"/>
      <family val="2"/>
    </font>
    <font>
      <i/>
      <sz val="9"/>
      <color theme="1"/>
      <name val="Arial Nova"/>
      <family val="2"/>
    </font>
    <font>
      <i/>
      <sz val="12"/>
      <color theme="1"/>
      <name val="Arial Nova"/>
      <family val="2"/>
    </font>
    <font>
      <b/>
      <i/>
      <sz val="12"/>
      <color theme="1"/>
      <name val="Arial Nova"/>
      <family val="2"/>
    </font>
    <font>
      <i/>
      <u/>
      <sz val="12"/>
      <color theme="1"/>
      <name val="Arial Nova"/>
      <family val="2"/>
    </font>
    <font>
      <b/>
      <i/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top" wrapText="1"/>
    </xf>
    <xf numFmtId="0" fontId="7" fillId="0" borderId="3" xfId="1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6" fontId="2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 applyProtection="1">
      <alignment horizontal="center" vertical="top" wrapText="1"/>
      <protection locked="0"/>
    </xf>
    <xf numFmtId="6" fontId="3" fillId="0" borderId="4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 applyProtection="1">
      <alignment horizontal="center" vertical="top" wrapText="1"/>
      <protection locked="0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6" fontId="3" fillId="2" borderId="4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udentaid.gov/understand-aid/types/loans/interest-rates" TargetMode="External"/><Relationship Id="rId1" Type="http://schemas.openxmlformats.org/officeDocument/2006/relationships/hyperlink" Target="https://studentaid.gov/understand-aid/types/loans/interest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D48A-CCCB-F84F-BAC0-5C36F3759010}">
  <dimension ref="A1:E18"/>
  <sheetViews>
    <sheetView tabSelected="1" workbookViewId="0">
      <selection activeCell="G11" sqref="G11"/>
    </sheetView>
  </sheetViews>
  <sheetFormatPr baseColWidth="10" defaultColWidth="10.6640625" defaultRowHeight="15" x14ac:dyDescent="0.2"/>
  <cols>
    <col min="1" max="1" width="48.83203125" style="1" customWidth="1"/>
    <col min="2" max="2" width="10.83203125" style="1" customWidth="1"/>
    <col min="3" max="3" width="11.6640625" style="1" customWidth="1"/>
    <col min="4" max="4" width="13.6640625" style="1" customWidth="1"/>
    <col min="5" max="5" width="18.1640625" style="6" customWidth="1"/>
    <col min="6" max="16384" width="10.6640625" style="1"/>
  </cols>
  <sheetData>
    <row r="1" spans="1:5" x14ac:dyDescent="0.2">
      <c r="A1" s="23" t="s">
        <v>19</v>
      </c>
      <c r="B1" s="23"/>
      <c r="C1" s="23"/>
      <c r="D1" s="23"/>
    </row>
    <row r="2" spans="1:5" x14ac:dyDescent="0.2">
      <c r="A2" s="23" t="s">
        <v>1</v>
      </c>
      <c r="B2" s="23"/>
      <c r="C2" s="23"/>
      <c r="D2" s="23"/>
    </row>
    <row r="3" spans="1:5" ht="16" thickBot="1" x14ac:dyDescent="0.25">
      <c r="A3" s="6"/>
      <c r="B3" s="24" t="s">
        <v>8</v>
      </c>
      <c r="C3" s="24"/>
      <c r="D3" s="24"/>
    </row>
    <row r="4" spans="1:5" ht="16" thickBot="1" x14ac:dyDescent="0.25">
      <c r="A4" s="7" t="s">
        <v>0</v>
      </c>
      <c r="B4" s="8" t="s">
        <v>7</v>
      </c>
      <c r="C4" s="8" t="s">
        <v>20</v>
      </c>
      <c r="D4" s="8" t="s">
        <v>21</v>
      </c>
    </row>
    <row r="5" spans="1:5" ht="68.5" customHeight="1" thickBot="1" x14ac:dyDescent="0.25">
      <c r="A5" s="2" t="s">
        <v>17</v>
      </c>
      <c r="B5" s="13">
        <v>79000</v>
      </c>
      <c r="C5" s="13">
        <f>B5/2</f>
        <v>39500</v>
      </c>
      <c r="D5" s="13">
        <f>ROUNDDOWN(SUM(B5/2),0)</f>
        <v>39500</v>
      </c>
      <c r="E5" s="6" t="s">
        <v>15</v>
      </c>
    </row>
    <row r="6" spans="1:5" ht="16" thickBot="1" x14ac:dyDescent="0.25">
      <c r="A6" s="3" t="s">
        <v>2</v>
      </c>
      <c r="B6" s="14">
        <v>0</v>
      </c>
      <c r="C6" s="15">
        <f t="shared" ref="C6:C8" si="0">B6/2</f>
        <v>0</v>
      </c>
      <c r="D6" s="15">
        <f t="shared" ref="D6:D8" si="1">ROUNDDOWN(SUM(B6/2),0)</f>
        <v>0</v>
      </c>
      <c r="E6" s="6" t="s">
        <v>16</v>
      </c>
    </row>
    <row r="7" spans="1:5" ht="16" thickBot="1" x14ac:dyDescent="0.25">
      <c r="A7" s="3" t="s">
        <v>3</v>
      </c>
      <c r="B7" s="14">
        <v>0</v>
      </c>
      <c r="C7" s="15">
        <f t="shared" si="0"/>
        <v>0</v>
      </c>
      <c r="D7" s="15">
        <f t="shared" si="1"/>
        <v>0</v>
      </c>
      <c r="E7" s="6" t="s">
        <v>16</v>
      </c>
    </row>
    <row r="8" spans="1:5" ht="16" thickBot="1" x14ac:dyDescent="0.25">
      <c r="A8" s="3" t="s">
        <v>10</v>
      </c>
      <c r="B8" s="14">
        <v>0</v>
      </c>
      <c r="C8" s="15">
        <f t="shared" si="0"/>
        <v>0</v>
      </c>
      <c r="D8" s="15">
        <f t="shared" si="1"/>
        <v>0</v>
      </c>
      <c r="E8" s="6" t="s">
        <v>16</v>
      </c>
    </row>
    <row r="9" spans="1:5" ht="91" x14ac:dyDescent="0.2">
      <c r="A9" s="4" t="s">
        <v>18</v>
      </c>
      <c r="B9" s="16">
        <v>0</v>
      </c>
      <c r="C9" s="17">
        <f>B9/2</f>
        <v>0</v>
      </c>
      <c r="D9" s="17">
        <f>ROUNDDOWN(SUM(B9/2),0)</f>
        <v>0</v>
      </c>
      <c r="E9" s="6" t="s">
        <v>16</v>
      </c>
    </row>
    <row r="10" spans="1:5" ht="17.5" customHeight="1" thickBot="1" x14ac:dyDescent="0.25">
      <c r="A10" s="11" t="s">
        <v>9</v>
      </c>
      <c r="B10" s="18">
        <f>SUM(B9*0.01057)</f>
        <v>0</v>
      </c>
      <c r="C10" s="18">
        <f>B10/2</f>
        <v>0</v>
      </c>
      <c r="D10" s="18">
        <f>ROUNDDOWN(SUM(B10/2),0)</f>
        <v>0</v>
      </c>
      <c r="E10" s="6" t="s">
        <v>15</v>
      </c>
    </row>
    <row r="11" spans="1:5" ht="27" thickBot="1" x14ac:dyDescent="0.25">
      <c r="A11" s="9" t="s">
        <v>4</v>
      </c>
      <c r="B11" s="19">
        <f>ROUNDUP(SUM((B5)-((B6+B7+B8+B9))+B10),0)</f>
        <v>79000</v>
      </c>
      <c r="C11" s="19">
        <f>B11/2</f>
        <v>39500</v>
      </c>
      <c r="D11" s="19">
        <f>ROUNDDOWN(SUM(B11/2),0)</f>
        <v>39500</v>
      </c>
      <c r="E11" s="6" t="s">
        <v>15</v>
      </c>
    </row>
    <row r="12" spans="1:5" ht="27" thickBot="1" x14ac:dyDescent="0.25">
      <c r="A12" s="5" t="s">
        <v>5</v>
      </c>
      <c r="B12" s="14">
        <v>0</v>
      </c>
      <c r="C12" s="18">
        <f t="shared" ref="C12:C16" si="2">B12/2</f>
        <v>0</v>
      </c>
      <c r="D12" s="18">
        <f t="shared" ref="D12:D16" si="3">ROUNDDOWN(SUM(B12/2),0)</f>
        <v>0</v>
      </c>
      <c r="E12" s="6" t="s">
        <v>16</v>
      </c>
    </row>
    <row r="13" spans="1:5" ht="27" thickBot="1" x14ac:dyDescent="0.25">
      <c r="A13" s="12" t="s">
        <v>12</v>
      </c>
      <c r="B13" s="14">
        <v>0</v>
      </c>
      <c r="C13" s="18">
        <f t="shared" si="2"/>
        <v>0</v>
      </c>
      <c r="D13" s="18">
        <f t="shared" si="3"/>
        <v>0</v>
      </c>
      <c r="E13" s="6" t="s">
        <v>16</v>
      </c>
    </row>
    <row r="14" spans="1:5" ht="16" thickBot="1" x14ac:dyDescent="0.25">
      <c r="A14" s="11" t="s">
        <v>13</v>
      </c>
      <c r="B14" s="18">
        <f>ROUNDUP(SUM(B13*0.04228),0)</f>
        <v>0</v>
      </c>
      <c r="C14" s="18">
        <f>SUM(B14/2)</f>
        <v>0</v>
      </c>
      <c r="D14" s="18">
        <f>ROUNDDOWN(SUM(B14/2),0)</f>
        <v>0</v>
      </c>
      <c r="E14" s="6" t="s">
        <v>15</v>
      </c>
    </row>
    <row r="15" spans="1:5" ht="27" thickBot="1" x14ac:dyDescent="0.25">
      <c r="A15" s="5" t="s">
        <v>14</v>
      </c>
      <c r="B15" s="18">
        <f>ROUNDUP(SUM((B13)+(B14)),0)</f>
        <v>0</v>
      </c>
      <c r="C15" s="18">
        <f>SUM(B15/2)</f>
        <v>0</v>
      </c>
      <c r="D15" s="18">
        <f>ROUNDDOWN(SUM(B15/2),0)</f>
        <v>0</v>
      </c>
      <c r="E15" s="6" t="s">
        <v>15</v>
      </c>
    </row>
    <row r="16" spans="1:5" ht="40" thickBot="1" x14ac:dyDescent="0.25">
      <c r="A16" s="5" t="s">
        <v>6</v>
      </c>
      <c r="B16" s="14">
        <v>0</v>
      </c>
      <c r="C16" s="18">
        <f t="shared" si="2"/>
        <v>0</v>
      </c>
      <c r="D16" s="18">
        <f t="shared" si="3"/>
        <v>0</v>
      </c>
      <c r="E16" s="6" t="s">
        <v>16</v>
      </c>
    </row>
    <row r="17" spans="1:5" ht="16" thickBot="1" x14ac:dyDescent="0.25">
      <c r="A17" s="10" t="s">
        <v>11</v>
      </c>
      <c r="B17" s="20">
        <f>SUM((B11)-((B12+B16+B13)))</f>
        <v>79000</v>
      </c>
      <c r="C17" s="20">
        <f>SUM((C11)-((C12+C13+C16)))</f>
        <v>39500</v>
      </c>
      <c r="D17" s="21">
        <f>ROUNDDOWN(SUM((D11)-((D12+D13+D16))),0)</f>
        <v>39500</v>
      </c>
      <c r="E17" s="6" t="s">
        <v>15</v>
      </c>
    </row>
    <row r="18" spans="1:5" ht="83" customHeight="1" x14ac:dyDescent="0.2">
      <c r="A18" s="22" t="s">
        <v>22</v>
      </c>
      <c r="B18" s="22"/>
      <c r="C18" s="22"/>
      <c r="D18" s="22"/>
    </row>
  </sheetData>
  <protectedRanges>
    <protectedRange algorithmName="SHA-512" hashValue="S1s+SRXx3QdHObME8uC98jFIVG2To+MHJ9tucnn5SyosWnW6ORBpy2pRysHgWASMDIY3gT6qVKr3Ax9rVVTlIQ==" saltValue="7uCiQWABQlgygju/yo0q1A==" spinCount="100000" sqref="B6:B17" name="Range1"/>
  </protectedRanges>
  <mergeCells count="4">
    <mergeCell ref="A18:D18"/>
    <mergeCell ref="A1:D1"/>
    <mergeCell ref="B3:D3"/>
    <mergeCell ref="A2:D2"/>
  </mergeCells>
  <hyperlinks>
    <hyperlink ref="A10" r:id="rId1" xr:uid="{4D75552B-C360-4E8A-80DB-B082896F8A8D}"/>
    <hyperlink ref="A14" r:id="rId2" display="Student loan origination fee (Click here for info) and increase loan by this amount until balance is $0" xr:uid="{3FE6F8B5-0476-42D5-85B0-F66DCC036F26}"/>
  </hyperlinks>
  <pageMargins left="0.7" right="0.7" top="0.75" bottom="0.75" header="0.3" footer="0.3"/>
  <pageSetup orientation="portrait" r:id="rId3"/>
  <ignoredErrors>
    <ignoredError sqref="C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E941CFEDC6342820F58D17D86B5A9" ma:contentTypeVersion="17" ma:contentTypeDescription="Create a new document." ma:contentTypeScope="" ma:versionID="3d6d71997e2845acb930d1eb7969ce2e">
  <xsd:schema xmlns:xsd="http://www.w3.org/2001/XMLSchema" xmlns:xs="http://www.w3.org/2001/XMLSchema" xmlns:p="http://schemas.microsoft.com/office/2006/metadata/properties" xmlns:ns2="6f88ed81-4e1f-46ca-8b3c-2d74576a582f" xmlns:ns3="c5348d71-4301-4936-aef8-4cc5e58d821e" targetNamespace="http://schemas.microsoft.com/office/2006/metadata/properties" ma:root="true" ma:fieldsID="2a4889b2c024f2d1f296f83e5f915040" ns2:_="" ns3:_="">
    <xsd:import namespace="6f88ed81-4e1f-46ca-8b3c-2d74576a582f"/>
    <xsd:import namespace="c5348d71-4301-4936-aef8-4cc5e58d8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8ed81-4e1f-46ca-8b3c-2d74576a5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ce7022-b413-441c-a1a1-65995ee755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8d71-4301-4936-aef8-4cc5e58d82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88ed81-4e1f-46ca-8b3c-2d74576a58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356878-402B-42F3-867C-E17616CC8A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32818-DDAF-4AFB-A86A-BA0EA7B64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8ed81-4e1f-46ca-8b3c-2d74576a582f"/>
    <ds:schemaRef ds:uri="c5348d71-4301-4936-aef8-4cc5e58d8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8BF9AB-1E04-4794-99C5-8173B584A42C}">
  <ds:schemaRefs>
    <ds:schemaRef ds:uri="http://schemas.microsoft.com/office/2006/metadata/properties"/>
    <ds:schemaRef ds:uri="http://schemas.microsoft.com/office/infopath/2007/PartnerControls"/>
    <ds:schemaRef ds:uri="6f88ed81-4e1f-46ca-8b3c-2d74576a58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Hazel, Amy K.</cp:lastModifiedBy>
  <dcterms:created xsi:type="dcterms:W3CDTF">2021-04-20T16:33:38Z</dcterms:created>
  <dcterms:modified xsi:type="dcterms:W3CDTF">2025-02-07T17:56:52Z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0x0101007B4E941CFEDC6342820F58D17D86B5A9</vt:lpwstr>
  </property>
</Properties>
</file>